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Марла\Desktop\"/>
    </mc:Choice>
  </mc:AlternateContent>
  <bookViews>
    <workbookView xWindow="0" yWindow="45" windowWidth="19035" windowHeight="1176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Лист1!$A$1:$K$66</definedName>
  </definedNames>
  <calcPr calcId="152511" refMode="R1C1"/>
</workbook>
</file>

<file path=xl/calcChain.xml><?xml version="1.0" encoding="utf-8"?>
<calcChain xmlns="http://schemas.openxmlformats.org/spreadsheetml/2006/main">
  <c r="G65" i="1" l="1"/>
  <c r="G63" i="1"/>
  <c r="F65" i="1"/>
  <c r="F63" i="1"/>
  <c r="G60" i="1"/>
  <c r="F60" i="1"/>
  <c r="G57" i="1"/>
  <c r="G55" i="1"/>
  <c r="F57" i="1"/>
  <c r="F55" i="1"/>
  <c r="G52" i="1"/>
  <c r="G50" i="1"/>
  <c r="F52" i="1"/>
  <c r="F50" i="1"/>
  <c r="G47" i="1"/>
  <c r="G45" i="1"/>
  <c r="F47" i="1"/>
  <c r="F45" i="1"/>
  <c r="G38" i="1"/>
  <c r="G40" i="1"/>
  <c r="G42" i="1"/>
  <c r="G36" i="1"/>
  <c r="F38" i="1"/>
  <c r="F40" i="1"/>
  <c r="F42" i="1"/>
  <c r="F36" i="1"/>
  <c r="G29" i="1"/>
  <c r="G31" i="1"/>
  <c r="G33" i="1"/>
  <c r="G27" i="1"/>
  <c r="F29" i="1"/>
  <c r="F31" i="1"/>
  <c r="F33" i="1"/>
  <c r="F27" i="1"/>
  <c r="K20" i="1"/>
  <c r="K22" i="1"/>
  <c r="K24" i="1"/>
  <c r="J20" i="1"/>
  <c r="J22" i="1"/>
  <c r="J24" i="1"/>
  <c r="I20" i="1"/>
  <c r="I22" i="1"/>
  <c r="I24" i="1"/>
  <c r="G20" i="1"/>
  <c r="G22" i="1"/>
  <c r="G24" i="1"/>
  <c r="F20" i="1"/>
  <c r="F22" i="1"/>
  <c r="F24" i="1"/>
  <c r="G18" i="1"/>
  <c r="F18" i="1"/>
  <c r="K65" i="1" l="1"/>
  <c r="J65" i="1"/>
  <c r="I65" i="1"/>
  <c r="I63" i="1"/>
  <c r="J63" i="1"/>
  <c r="K63" i="1"/>
  <c r="I60" i="1" l="1"/>
  <c r="K60" i="1"/>
  <c r="J60" i="1"/>
  <c r="K57" i="1"/>
  <c r="J57" i="1"/>
  <c r="K55" i="1"/>
  <c r="J55" i="1"/>
  <c r="K52" i="1"/>
  <c r="J52" i="1"/>
  <c r="K50" i="1"/>
  <c r="J50" i="1"/>
  <c r="J47" i="1"/>
  <c r="K47" i="1"/>
  <c r="K45" i="1"/>
  <c r="J45" i="1"/>
  <c r="K38" i="1"/>
  <c r="K40" i="1"/>
  <c r="K42" i="1"/>
  <c r="J38" i="1"/>
  <c r="J40" i="1"/>
  <c r="J42" i="1"/>
  <c r="J36" i="1"/>
  <c r="K29" i="1"/>
  <c r="K31" i="1"/>
  <c r="K33" i="1"/>
  <c r="K27" i="1"/>
  <c r="J29" i="1"/>
  <c r="J31" i="1"/>
  <c r="J33" i="1"/>
  <c r="J27" i="1"/>
  <c r="J18" i="1"/>
  <c r="I18" i="1"/>
  <c r="K36" i="1"/>
  <c r="I36" i="1"/>
  <c r="K18" i="1"/>
  <c r="I47" i="1" l="1"/>
  <c r="I45" i="1"/>
  <c r="I27" i="1" l="1"/>
  <c r="I29" i="1"/>
  <c r="I31" i="1"/>
  <c r="I33" i="1"/>
  <c r="I38" i="1"/>
  <c r="I40" i="1"/>
  <c r="I42" i="1"/>
  <c r="I50" i="1"/>
  <c r="I52" i="1"/>
  <c r="I55" i="1"/>
  <c r="I57" i="1"/>
</calcChain>
</file>

<file path=xl/sharedStrings.xml><?xml version="1.0" encoding="utf-8"?>
<sst xmlns="http://schemas.openxmlformats.org/spreadsheetml/2006/main" count="87" uniqueCount="49">
  <si>
    <t>Наименование КПБ</t>
  </si>
  <si>
    <t>"Евро"</t>
  </si>
  <si>
    <t>"Дуэт"</t>
  </si>
  <si>
    <r>
      <t>1,5</t>
    </r>
    <r>
      <rPr>
        <b/>
        <sz val="12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>спальный</t>
    </r>
  </si>
  <si>
    <r>
      <t>2-х</t>
    </r>
    <r>
      <rPr>
        <b/>
        <sz val="12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>спальный</t>
    </r>
  </si>
  <si>
    <t>Комплекты постельного белья "Balimena"</t>
  </si>
  <si>
    <t>Комплектация</t>
  </si>
  <si>
    <t>Пододеяльник, простыня</t>
  </si>
  <si>
    <t>Наволочка</t>
  </si>
  <si>
    <t>или 50х70 (2 шт.)</t>
  </si>
  <si>
    <t>или 70х70 (2 шт.)</t>
  </si>
  <si>
    <t>50х70+5 (2 шт.)</t>
  </si>
  <si>
    <t>Цена, руб. (система скидок 5-10%)</t>
  </si>
  <si>
    <t>От 150 тыс. руб (5%)</t>
  </si>
  <si>
    <t>Базовая           от 10 шт.</t>
  </si>
  <si>
    <t>Акция!!!</t>
  </si>
  <si>
    <t>Пододеяльник 150х215 Простыня 180х235</t>
  </si>
  <si>
    <t>Пододеяльник 175х215 Простыня 250х235</t>
  </si>
  <si>
    <t>Пододеяльник 200х220 Простыня 250х235</t>
  </si>
  <si>
    <t>Пододеяльник 150х215 (2 шт.) Простыня 250х235</t>
  </si>
  <si>
    <r>
      <rPr>
        <sz val="12"/>
        <rFont val="Times New Roman"/>
        <family val="1"/>
        <charset val="204"/>
      </rPr>
      <t>Простынь на резинке</t>
    </r>
    <r>
      <rPr>
        <b/>
        <sz val="14"/>
        <rFont val="Times New Roman"/>
        <family val="1"/>
        <charset val="204"/>
      </rPr>
      <t xml:space="preserve"> 160</t>
    </r>
  </si>
  <si>
    <t>160х200х25</t>
  </si>
  <si>
    <r>
      <rPr>
        <sz val="12"/>
        <rFont val="Times New Roman"/>
        <family val="1"/>
        <charset val="204"/>
      </rPr>
      <t>Простынь на резинке</t>
    </r>
    <r>
      <rPr>
        <b/>
        <sz val="14"/>
        <rFont val="Times New Roman"/>
        <family val="1"/>
        <charset val="204"/>
      </rPr>
      <t xml:space="preserve"> 180</t>
    </r>
  </si>
  <si>
    <t>180х200х25</t>
  </si>
  <si>
    <r>
      <rPr>
        <sz val="12"/>
        <rFont val="Times New Roman"/>
        <family val="1"/>
        <charset val="204"/>
      </rPr>
      <t>Простынь на резинке</t>
    </r>
    <r>
      <rPr>
        <b/>
        <sz val="14"/>
        <rFont val="Times New Roman"/>
        <family val="1"/>
        <charset val="204"/>
      </rPr>
      <t xml:space="preserve"> 140</t>
    </r>
  </si>
  <si>
    <t>140х200х25</t>
  </si>
  <si>
    <t>7. МАКО-САТИН "Магия-Шёлка" - набор наволочек "Balimena"                                                                    в ПВХ упаковке, 100% хлопок, Пакистан</t>
  </si>
  <si>
    <t>Набор наволочек</t>
  </si>
  <si>
    <t xml:space="preserve"> 50х70 (2 шт.) без ушек</t>
  </si>
  <si>
    <r>
      <rPr>
        <sz val="12"/>
        <rFont val="Times New Roman"/>
        <family val="1"/>
        <charset val="204"/>
      </rPr>
      <t xml:space="preserve">Халат </t>
    </r>
    <r>
      <rPr>
        <b/>
        <sz val="14"/>
        <rFont val="Times New Roman"/>
        <family val="1"/>
        <charset val="204"/>
      </rPr>
      <t xml:space="preserve">кимоно </t>
    </r>
  </si>
  <si>
    <t>S, M, L, XL</t>
  </si>
  <si>
    <r>
      <t xml:space="preserve">Халат </t>
    </r>
    <r>
      <rPr>
        <b/>
        <sz val="14"/>
        <rFont val="Times New Roman"/>
        <family val="1"/>
        <charset val="204"/>
      </rPr>
      <t>кимоно "mini"</t>
    </r>
  </si>
  <si>
    <r>
      <t xml:space="preserve">8. ТЕНСЕЛЬ - халат кимоно "Balimena"                                                                                  в подарочной упаковке, </t>
    </r>
    <r>
      <rPr>
        <b/>
        <sz val="12"/>
        <rFont val="Times New Roman"/>
        <family val="1"/>
        <charset val="204"/>
      </rPr>
      <t>100% лиоцелл</t>
    </r>
  </si>
  <si>
    <t>От 300 тыс. руб. (10%)</t>
  </si>
  <si>
    <r>
      <t xml:space="preserve">3. ТВИЛ-САТИН - эксклюзивная коллекция "Balimena"                                                                    в ПВХ упаковке, </t>
    </r>
    <r>
      <rPr>
        <b/>
        <sz val="12"/>
        <rFont val="Times New Roman"/>
        <family val="1"/>
        <charset val="204"/>
      </rPr>
      <t>100% хлопок</t>
    </r>
  </si>
  <si>
    <r>
      <t xml:space="preserve">2. МАКО-САТИН - эксклюзивная коллекция "Balimena"                                                                    в ПВХ упаковке, </t>
    </r>
    <r>
      <rPr>
        <b/>
        <sz val="12"/>
        <rFont val="Times New Roman"/>
        <family val="1"/>
        <charset val="204"/>
      </rPr>
      <t>100% хлопок</t>
    </r>
  </si>
  <si>
    <t>1. МАКО-САТИН - эксклюзивная коллекция                                                                     "Магия-Шёлка", 100% хлопок</t>
  </si>
  <si>
    <r>
      <t xml:space="preserve">4. МАКО-САТИН "Магия-Шёлка" - простынь на резинке "Balimena"                                                                    в ПВХ упаковке, </t>
    </r>
    <r>
      <rPr>
        <b/>
        <sz val="12"/>
        <rFont val="Times New Roman"/>
        <family val="1"/>
        <charset val="204"/>
      </rPr>
      <t>100% хлопок</t>
    </r>
  </si>
  <si>
    <r>
      <t xml:space="preserve">5. МАКО-САТИН - простынь на резинке "Balimena"                                                                    в ПВХ упаковке, </t>
    </r>
    <r>
      <rPr>
        <b/>
        <sz val="12"/>
        <rFont val="Times New Roman"/>
        <family val="1"/>
        <charset val="204"/>
      </rPr>
      <t>100% хлопок</t>
    </r>
  </si>
  <si>
    <r>
      <t xml:space="preserve">6. БЯЗЬ - простынь на резинке "Balimena"                                                                                  в ПВХ упаковке, </t>
    </r>
    <r>
      <rPr>
        <b/>
        <sz val="12"/>
        <rFont val="Times New Roman"/>
        <family val="1"/>
        <charset val="204"/>
      </rPr>
      <t>100% хлопок</t>
    </r>
  </si>
  <si>
    <t>Прайс-лист от 09.04.2025 г.</t>
  </si>
  <si>
    <t>и 70х70 (2 шт.)</t>
  </si>
  <si>
    <t xml:space="preserve"> 50х70 (2 шт.)</t>
  </si>
  <si>
    <t xml:space="preserve"> и 70х70 (2 шт.)</t>
  </si>
  <si>
    <t>50х70 (2 шт.)</t>
  </si>
  <si>
    <t>Пододеяльник 150х215 Простыня 180х230</t>
  </si>
  <si>
    <t>Пододеяльник 175х215 Простыня 250х230</t>
  </si>
  <si>
    <t>Пододеяльник 200х220 Простыня 250х230</t>
  </si>
  <si>
    <t>Пододеяльник 150х215 (2 шт.) Простыня 250х230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</si>
</sst>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sz val="8"/>
      <name val="Arial Cyr"/>
      <charset val="204"/>
    </font>
    <font>
      <b/>
      <sz val="14"/>
      <name val="Arial"/>
      <family val="2"/>
      <charset val="204"/>
    </font>
    <font>
      <b/>
      <sz val="9"/>
      <name val="Arial Cyr"/>
      <charset val="204"/>
    </font>
    <font>
      <b/>
      <sz val="10"/>
      <color theme="1"/>
      <name val="Arial Cyr"/>
      <charset val="204"/>
    </font>
    <font>
      <b/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94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0" fontId="1" fillId="0" borderId="3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" fontId="0" fillId="0" borderId="0" xfId="0" applyNumberFormat="1"/>
    <xf numFmtId="0" fontId="7" fillId="0" borderId="0" xfId="0" applyFont="1" applyAlignment="1">
      <alignment horizontal="center"/>
    </xf>
    <xf numFmtId="1" fontId="4" fillId="2" borderId="2" xfId="0" applyNumberFormat="1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1" fontId="0" fillId="0" borderId="0" xfId="0" applyNumberFormat="1" applyAlignment="1">
      <alignment horizontal="center"/>
    </xf>
    <xf numFmtId="0" fontId="8" fillId="0" borderId="0" xfId="0" applyFont="1" applyAlignment="1">
      <alignment horizontal="center"/>
    </xf>
    <xf numFmtId="1" fontId="4" fillId="2" borderId="7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9" fontId="3" fillId="2" borderId="20" xfId="0" applyNumberFormat="1" applyFont="1" applyFill="1" applyBorder="1" applyAlignment="1">
      <alignment horizontal="center" vertical="center" wrapText="1"/>
    </xf>
    <xf numFmtId="9" fontId="3" fillId="2" borderId="21" xfId="0" applyNumberFormat="1" applyFont="1" applyFill="1" applyBorder="1" applyAlignment="1">
      <alignment horizontal="center" vertical="center" wrapText="1"/>
    </xf>
    <xf numFmtId="1" fontId="0" fillId="0" borderId="0" xfId="0" applyNumberFormat="1" applyAlignment="1">
      <alignment horizontal="center" vertical="center"/>
    </xf>
    <xf numFmtId="1" fontId="10" fillId="0" borderId="26" xfId="0" applyNumberFormat="1" applyFont="1" applyBorder="1" applyAlignment="1">
      <alignment horizontal="center" vertical="center"/>
    </xf>
    <xf numFmtId="1" fontId="10" fillId="0" borderId="27" xfId="0" applyNumberFormat="1" applyFont="1" applyBorder="1" applyAlignment="1">
      <alignment horizontal="center" vertical="center"/>
    </xf>
    <xf numFmtId="1" fontId="10" fillId="0" borderId="20" xfId="0" applyNumberFormat="1" applyFont="1" applyBorder="1" applyAlignment="1">
      <alignment horizontal="center" vertical="center"/>
    </xf>
    <xf numFmtId="1" fontId="10" fillId="0" borderId="29" xfId="0" applyNumberFormat="1" applyFont="1" applyBorder="1" applyAlignment="1">
      <alignment horizontal="center" vertical="center"/>
    </xf>
    <xf numFmtId="1" fontId="10" fillId="0" borderId="10" xfId="0" applyNumberFormat="1" applyFont="1" applyBorder="1" applyAlignment="1">
      <alignment horizontal="center" vertical="center"/>
    </xf>
    <xf numFmtId="1" fontId="10" fillId="0" borderId="30" xfId="0" applyNumberFormat="1" applyFont="1" applyBorder="1" applyAlignment="1">
      <alignment horizontal="center" vertical="center"/>
    </xf>
    <xf numFmtId="1" fontId="10" fillId="0" borderId="28" xfId="0" applyNumberFormat="1" applyFont="1" applyBorder="1" applyAlignment="1">
      <alignment horizontal="center" vertical="center"/>
    </xf>
    <xf numFmtId="1" fontId="10" fillId="0" borderId="21" xfId="0" applyNumberFormat="1" applyFont="1" applyBorder="1" applyAlignment="1">
      <alignment horizontal="center" vertical="center"/>
    </xf>
    <xf numFmtId="1" fontId="10" fillId="0" borderId="31" xfId="0" applyNumberFormat="1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" fontId="4" fillId="0" borderId="3" xfId="0" applyNumberFormat="1" applyFont="1" applyBorder="1" applyAlignment="1">
      <alignment horizontal="center" vertical="center" wrapText="1"/>
    </xf>
    <xf numFmtId="1" fontId="4" fillId="0" borderId="1" xfId="0" applyNumberFormat="1" applyFont="1" applyBorder="1" applyAlignment="1">
      <alignment horizontal="center" vertical="center" wrapText="1"/>
    </xf>
    <xf numFmtId="1" fontId="4" fillId="0" borderId="33" xfId="0" applyNumberFormat="1" applyFont="1" applyBorder="1" applyAlignment="1">
      <alignment horizontal="center" vertical="center" wrapText="1"/>
    </xf>
    <xf numFmtId="0" fontId="0" fillId="0" borderId="35" xfId="0" applyBorder="1"/>
    <xf numFmtId="0" fontId="2" fillId="0" borderId="34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1" fontId="4" fillId="0" borderId="2" xfId="0" applyNumberFormat="1" applyFont="1" applyBorder="1" applyAlignment="1">
      <alignment horizontal="center" vertical="center" wrapText="1"/>
    </xf>
    <xf numFmtId="1" fontId="4" fillId="0" borderId="35" xfId="0" applyNumberFormat="1" applyFont="1" applyBorder="1" applyAlignment="1">
      <alignment horizontal="center" vertical="center" wrapText="1"/>
    </xf>
    <xf numFmtId="0" fontId="0" fillId="0" borderId="7" xfId="0" applyBorder="1"/>
    <xf numFmtId="1" fontId="4" fillId="0" borderId="27" xfId="0" applyNumberFormat="1" applyFont="1" applyBorder="1" applyAlignment="1">
      <alignment horizontal="center" vertical="center" wrapText="1"/>
    </xf>
    <xf numFmtId="1" fontId="4" fillId="0" borderId="26" xfId="0" applyNumberFormat="1" applyFont="1" applyBorder="1" applyAlignment="1">
      <alignment horizontal="center" vertical="center" wrapText="1"/>
    </xf>
    <xf numFmtId="1" fontId="4" fillId="0" borderId="28" xfId="0" applyNumberFormat="1" applyFont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wrapText="1"/>
    </xf>
    <xf numFmtId="1" fontId="4" fillId="0" borderId="7" xfId="0" applyNumberFormat="1" applyFont="1" applyBorder="1" applyAlignment="1">
      <alignment horizontal="center" vertical="center" wrapText="1"/>
    </xf>
    <xf numFmtId="1" fontId="3" fillId="2" borderId="8" xfId="0" applyNumberFormat="1" applyFont="1" applyFill="1" applyBorder="1" applyAlignment="1">
      <alignment horizontal="center" vertical="center" wrapText="1"/>
    </xf>
    <xf numFmtId="1" fontId="3" fillId="2" borderId="9" xfId="0" applyNumberFormat="1" applyFont="1" applyFill="1" applyBorder="1" applyAlignment="1">
      <alignment horizontal="center" vertical="center" wrapText="1"/>
    </xf>
    <xf numFmtId="1" fontId="3" fillId="2" borderId="10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1" fontId="4" fillId="0" borderId="18" xfId="0" applyNumberFormat="1" applyFont="1" applyBorder="1" applyAlignment="1">
      <alignment horizontal="center" vertical="center" wrapText="1"/>
    </xf>
    <xf numFmtId="0" fontId="0" fillId="0" borderId="19" xfId="0" applyBorder="1"/>
    <xf numFmtId="1" fontId="10" fillId="0" borderId="16" xfId="0" applyNumberFormat="1" applyFont="1" applyBorder="1" applyAlignment="1">
      <alignment horizontal="center" vertical="center"/>
    </xf>
    <xf numFmtId="1" fontId="10" fillId="0" borderId="6" xfId="0" applyNumberFormat="1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1" fontId="9" fillId="0" borderId="26" xfId="0" applyNumberFormat="1" applyFont="1" applyBorder="1" applyAlignment="1">
      <alignment horizontal="center" vertical="center"/>
    </xf>
    <xf numFmtId="1" fontId="9" fillId="0" borderId="27" xfId="0" applyNumberFormat="1" applyFont="1" applyBorder="1" applyAlignment="1">
      <alignment horizontal="center" vertical="center"/>
    </xf>
    <xf numFmtId="1" fontId="9" fillId="0" borderId="28" xfId="0" applyNumberFormat="1" applyFont="1" applyBorder="1" applyAlignment="1">
      <alignment horizontal="center" vertical="center"/>
    </xf>
    <xf numFmtId="1" fontId="4" fillId="0" borderId="20" xfId="0" applyNumberFormat="1" applyFont="1" applyBorder="1" applyAlignment="1">
      <alignment horizontal="center" vertical="center" wrapText="1"/>
    </xf>
    <xf numFmtId="1" fontId="4" fillId="0" borderId="29" xfId="0" applyNumberFormat="1" applyFont="1" applyBorder="1" applyAlignment="1">
      <alignment horizontal="center" vertical="center" wrapText="1"/>
    </xf>
    <xf numFmtId="1" fontId="4" fillId="0" borderId="21" xfId="0" applyNumberFormat="1" applyFont="1" applyBorder="1" applyAlignment="1">
      <alignment horizontal="center" vertical="center" wrapText="1"/>
    </xf>
    <xf numFmtId="1" fontId="9" fillId="0" borderId="20" xfId="0" applyNumberFormat="1" applyFont="1" applyBorder="1" applyAlignment="1">
      <alignment horizontal="center" vertical="center"/>
    </xf>
    <xf numFmtId="1" fontId="9" fillId="0" borderId="29" xfId="0" applyNumberFormat="1" applyFont="1" applyBorder="1" applyAlignment="1">
      <alignment horizontal="center" vertical="center"/>
    </xf>
    <xf numFmtId="1" fontId="9" fillId="0" borderId="21" xfId="0" applyNumberFormat="1" applyFont="1" applyBorder="1" applyAlignment="1">
      <alignment horizontal="center" vertical="center"/>
    </xf>
    <xf numFmtId="1" fontId="4" fillId="0" borderId="30" xfId="0" applyNumberFormat="1" applyFont="1" applyBorder="1" applyAlignment="1">
      <alignment horizontal="center" vertical="center" wrapText="1"/>
    </xf>
    <xf numFmtId="1" fontId="4" fillId="0" borderId="31" xfId="0" applyNumberFormat="1" applyFont="1" applyBorder="1" applyAlignment="1">
      <alignment horizontal="center" vertical="center" wrapText="1"/>
    </xf>
    <xf numFmtId="1" fontId="9" fillId="0" borderId="10" xfId="0" applyNumberFormat="1" applyFont="1" applyBorder="1" applyAlignment="1">
      <alignment horizontal="center" vertical="center"/>
    </xf>
    <xf numFmtId="1" fontId="9" fillId="0" borderId="30" xfId="0" applyNumberFormat="1" applyFont="1" applyBorder="1" applyAlignment="1">
      <alignment horizontal="center" vertical="center"/>
    </xf>
    <xf numFmtId="1" fontId="9" fillId="0" borderId="31" xfId="0" applyNumberFormat="1" applyFont="1" applyBorder="1" applyAlignment="1">
      <alignment horizontal="center" vertical="center"/>
    </xf>
    <xf numFmtId="1" fontId="4" fillId="0" borderId="10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6</xdr:col>
      <xdr:colOff>857250</xdr:colOff>
      <xdr:row>8</xdr:row>
      <xdr:rowOff>152670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76200"/>
          <a:ext cx="6334125" cy="12861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66"/>
  <sheetViews>
    <sheetView tabSelected="1" zoomScaleNormal="100" workbookViewId="0">
      <selection activeCell="L77" sqref="L77"/>
    </sheetView>
  </sheetViews>
  <sheetFormatPr defaultRowHeight="12.75" x14ac:dyDescent="0.2"/>
  <cols>
    <col min="1" max="1" width="16.42578125" customWidth="1"/>
    <col min="2" max="2" width="11.42578125" customWidth="1"/>
    <col min="3" max="3" width="12.28515625" customWidth="1"/>
    <col min="4" max="4" width="15.42578125" customWidth="1"/>
    <col min="5" max="5" width="13.28515625" customWidth="1"/>
    <col min="6" max="7" width="13.28515625" style="6" customWidth="1"/>
    <col min="8" max="8" width="2.5703125" style="6" customWidth="1"/>
    <col min="9" max="11" width="10" customWidth="1"/>
  </cols>
  <sheetData>
    <row r="1" spans="1:11" ht="6" customHeight="1" x14ac:dyDescent="0.2"/>
    <row r="9" spans="1:11" ht="30" customHeight="1" x14ac:dyDescent="0.2"/>
    <row r="10" spans="1:11" ht="18" x14ac:dyDescent="0.25">
      <c r="A10" s="3"/>
      <c r="D10" s="7" t="s">
        <v>5</v>
      </c>
    </row>
    <row r="11" spans="1:11" ht="6.75" customHeight="1" x14ac:dyDescent="0.25">
      <c r="A11" s="3"/>
      <c r="D11" s="7"/>
    </row>
    <row r="12" spans="1:11" ht="18" x14ac:dyDescent="0.25">
      <c r="A12" s="3"/>
      <c r="D12" s="7" t="s">
        <v>40</v>
      </c>
    </row>
    <row r="13" spans="1:11" x14ac:dyDescent="0.2">
      <c r="D13" s="12"/>
    </row>
    <row r="14" spans="1:11" ht="6.75" customHeight="1" thickBot="1" x14ac:dyDescent="0.25">
      <c r="E14" s="10"/>
      <c r="F14" s="11"/>
      <c r="G14" s="11"/>
      <c r="H14" s="11"/>
    </row>
    <row r="15" spans="1:11" ht="21.75" customHeight="1" x14ac:dyDescent="0.2">
      <c r="A15" s="61" t="s">
        <v>0</v>
      </c>
      <c r="B15" s="63" t="s">
        <v>6</v>
      </c>
      <c r="C15" s="63"/>
      <c r="D15" s="63"/>
      <c r="E15" s="57" t="s">
        <v>12</v>
      </c>
      <c r="F15" s="58"/>
      <c r="G15" s="59"/>
      <c r="H15"/>
      <c r="I15" s="15" t="s">
        <v>15</v>
      </c>
      <c r="J15" s="15" t="s">
        <v>15</v>
      </c>
      <c r="K15" s="15" t="s">
        <v>15</v>
      </c>
    </row>
    <row r="16" spans="1:11" ht="39" customHeight="1" thickBot="1" x14ac:dyDescent="0.25">
      <c r="A16" s="62"/>
      <c r="B16" s="60" t="s">
        <v>7</v>
      </c>
      <c r="C16" s="60"/>
      <c r="D16" s="14" t="s">
        <v>8</v>
      </c>
      <c r="E16" s="9" t="s">
        <v>14</v>
      </c>
      <c r="F16" s="8" t="s">
        <v>13</v>
      </c>
      <c r="G16" s="13" t="s">
        <v>33</v>
      </c>
      <c r="H16"/>
      <c r="I16" s="16">
        <v>-0.3</v>
      </c>
      <c r="J16" s="16">
        <v>-0.4</v>
      </c>
      <c r="K16" s="16">
        <v>-0.5</v>
      </c>
    </row>
    <row r="17" spans="1:11" s="5" customFormat="1" ht="35.1" customHeight="1" thickBot="1" x14ac:dyDescent="0.25">
      <c r="A17" s="27" t="s">
        <v>36</v>
      </c>
      <c r="B17" s="28"/>
      <c r="C17" s="28"/>
      <c r="D17" s="28"/>
      <c r="E17" s="28"/>
      <c r="F17" s="28"/>
      <c r="G17" s="29"/>
    </row>
    <row r="18" spans="1:11" ht="12.75" customHeight="1" x14ac:dyDescent="0.2">
      <c r="A18" s="30" t="s">
        <v>3</v>
      </c>
      <c r="B18" s="50" t="s">
        <v>16</v>
      </c>
      <c r="C18" s="50"/>
      <c r="D18" s="4" t="s">
        <v>11</v>
      </c>
      <c r="E18" s="36">
        <v>9260</v>
      </c>
      <c r="F18" s="36">
        <f>E18*0.95</f>
        <v>8797</v>
      </c>
      <c r="G18" s="38">
        <f>E18*0.9</f>
        <v>8334</v>
      </c>
      <c r="H18"/>
      <c r="I18" s="48">
        <f>E18*0.7</f>
        <v>6482</v>
      </c>
      <c r="J18" s="82">
        <f>E18*0.6</f>
        <v>5556</v>
      </c>
      <c r="K18" s="93">
        <f>E18*0.5</f>
        <v>4630</v>
      </c>
    </row>
    <row r="19" spans="1:11" ht="12.75" customHeight="1" x14ac:dyDescent="0.2">
      <c r="A19" s="32"/>
      <c r="B19" s="51"/>
      <c r="C19" s="51"/>
      <c r="D19" s="1" t="s">
        <v>41</v>
      </c>
      <c r="E19" s="37"/>
      <c r="F19" s="37"/>
      <c r="G19" s="45"/>
      <c r="H19"/>
      <c r="I19" s="47"/>
      <c r="J19" s="83"/>
      <c r="K19" s="88"/>
    </row>
    <row r="20" spans="1:11" ht="12.75" customHeight="1" x14ac:dyDescent="0.2">
      <c r="A20" s="32" t="s">
        <v>4</v>
      </c>
      <c r="B20" s="51" t="s">
        <v>17</v>
      </c>
      <c r="C20" s="51"/>
      <c r="D20" s="1" t="s">
        <v>11</v>
      </c>
      <c r="E20" s="37">
        <v>10290</v>
      </c>
      <c r="F20" s="37">
        <f t="shared" ref="F20" si="0">E20*0.95</f>
        <v>9775.5</v>
      </c>
      <c r="G20" s="45">
        <f t="shared" ref="G20" si="1">E20*0.9</f>
        <v>9261</v>
      </c>
      <c r="H20"/>
      <c r="I20" s="47">
        <f t="shared" ref="I20" si="2">E20*0.7</f>
        <v>7202.9999999999991</v>
      </c>
      <c r="J20" s="83">
        <f t="shared" ref="J20" si="3">E20*0.6</f>
        <v>6174</v>
      </c>
      <c r="K20" s="88">
        <f t="shared" ref="K20" si="4">E20*0.5</f>
        <v>5145</v>
      </c>
    </row>
    <row r="21" spans="1:11" ht="12.75" customHeight="1" x14ac:dyDescent="0.2">
      <c r="A21" s="32"/>
      <c r="B21" s="51"/>
      <c r="C21" s="51"/>
      <c r="D21" s="1" t="s">
        <v>41</v>
      </c>
      <c r="E21" s="37"/>
      <c r="F21" s="37"/>
      <c r="G21" s="45"/>
      <c r="H21"/>
      <c r="I21" s="47"/>
      <c r="J21" s="83"/>
      <c r="K21" s="88"/>
    </row>
    <row r="22" spans="1:11" ht="12.75" customHeight="1" x14ac:dyDescent="0.2">
      <c r="A22" s="32" t="s">
        <v>1</v>
      </c>
      <c r="B22" s="51" t="s">
        <v>18</v>
      </c>
      <c r="C22" s="51"/>
      <c r="D22" s="1" t="s">
        <v>11</v>
      </c>
      <c r="E22" s="37">
        <v>11110</v>
      </c>
      <c r="F22" s="37">
        <f t="shared" ref="F22" si="5">E22*0.95</f>
        <v>10554.5</v>
      </c>
      <c r="G22" s="45">
        <f t="shared" ref="G22" si="6">E22*0.9</f>
        <v>9999</v>
      </c>
      <c r="H22"/>
      <c r="I22" s="47">
        <f t="shared" ref="I22" si="7">E22*0.7</f>
        <v>7776.9999999999991</v>
      </c>
      <c r="J22" s="83">
        <f t="shared" ref="J22" si="8">E22*0.6</f>
        <v>6666</v>
      </c>
      <c r="K22" s="88">
        <f t="shared" ref="K22" si="9">E22*0.5</f>
        <v>5555</v>
      </c>
    </row>
    <row r="23" spans="1:11" ht="12.75" customHeight="1" x14ac:dyDescent="0.2">
      <c r="A23" s="32"/>
      <c r="B23" s="51"/>
      <c r="C23" s="51"/>
      <c r="D23" s="1" t="s">
        <v>41</v>
      </c>
      <c r="E23" s="37"/>
      <c r="F23" s="37"/>
      <c r="G23" s="45"/>
      <c r="H23"/>
      <c r="I23" s="47"/>
      <c r="J23" s="83"/>
      <c r="K23" s="88"/>
    </row>
    <row r="24" spans="1:11" ht="12.75" customHeight="1" x14ac:dyDescent="0.2">
      <c r="A24" s="32" t="s">
        <v>2</v>
      </c>
      <c r="B24" s="51" t="s">
        <v>19</v>
      </c>
      <c r="C24" s="51"/>
      <c r="D24" s="1" t="s">
        <v>11</v>
      </c>
      <c r="E24" s="37">
        <v>13490</v>
      </c>
      <c r="F24" s="37">
        <f t="shared" ref="F24" si="10">E24*0.95</f>
        <v>12815.5</v>
      </c>
      <c r="G24" s="45">
        <f t="shared" ref="G24" si="11">E24*0.9</f>
        <v>12141</v>
      </c>
      <c r="H24"/>
      <c r="I24" s="47">
        <f t="shared" ref="I24" si="12">E24*0.7</f>
        <v>9443</v>
      </c>
      <c r="J24" s="83">
        <f t="shared" ref="J24" si="13">E24*0.6</f>
        <v>8094</v>
      </c>
      <c r="K24" s="88">
        <f t="shared" ref="K24" si="14">E24*0.5</f>
        <v>6745</v>
      </c>
    </row>
    <row r="25" spans="1:11" ht="12.75" customHeight="1" thickBot="1" x14ac:dyDescent="0.25">
      <c r="A25" s="41"/>
      <c r="B25" s="52"/>
      <c r="C25" s="52"/>
      <c r="D25" s="2" t="s">
        <v>41</v>
      </c>
      <c r="E25" s="44"/>
      <c r="F25" s="44"/>
      <c r="G25" s="56"/>
      <c r="H25"/>
      <c r="I25" s="49"/>
      <c r="J25" s="84"/>
      <c r="K25" s="89"/>
    </row>
    <row r="26" spans="1:11" s="5" customFormat="1" ht="35.1" customHeight="1" thickBot="1" x14ac:dyDescent="0.25">
      <c r="A26" s="53" t="s">
        <v>35</v>
      </c>
      <c r="B26" s="54"/>
      <c r="C26" s="54"/>
      <c r="D26" s="54"/>
      <c r="E26" s="54"/>
      <c r="F26" s="54"/>
      <c r="G26" s="55"/>
    </row>
    <row r="27" spans="1:11" ht="12.75" customHeight="1" x14ac:dyDescent="0.2">
      <c r="A27" s="30" t="s">
        <v>3</v>
      </c>
      <c r="B27" s="50" t="s">
        <v>16</v>
      </c>
      <c r="C27" s="50"/>
      <c r="D27" s="4" t="s">
        <v>9</v>
      </c>
      <c r="E27" s="36">
        <v>5220</v>
      </c>
      <c r="F27" s="36">
        <f>E27*0.95</f>
        <v>4959</v>
      </c>
      <c r="G27" s="38">
        <f>E27*0.9</f>
        <v>4698</v>
      </c>
      <c r="H27"/>
      <c r="I27" s="48">
        <f>E27*0.7</f>
        <v>3653.9999999999995</v>
      </c>
      <c r="J27" s="82">
        <f>E27*0.6</f>
        <v>3132</v>
      </c>
      <c r="K27" s="93">
        <f>E27*0.5</f>
        <v>2610</v>
      </c>
    </row>
    <row r="28" spans="1:11" ht="12.75" customHeight="1" x14ac:dyDescent="0.2">
      <c r="A28" s="32"/>
      <c r="B28" s="51"/>
      <c r="C28" s="51"/>
      <c r="D28" s="1" t="s">
        <v>10</v>
      </c>
      <c r="E28" s="37"/>
      <c r="F28" s="37"/>
      <c r="G28" s="45"/>
      <c r="H28"/>
      <c r="I28" s="47"/>
      <c r="J28" s="83"/>
      <c r="K28" s="88"/>
    </row>
    <row r="29" spans="1:11" ht="12.75" customHeight="1" x14ac:dyDescent="0.2">
      <c r="A29" s="32" t="s">
        <v>4</v>
      </c>
      <c r="B29" s="51" t="s">
        <v>17</v>
      </c>
      <c r="C29" s="51"/>
      <c r="D29" s="1" t="s">
        <v>9</v>
      </c>
      <c r="E29" s="37">
        <v>5930</v>
      </c>
      <c r="F29" s="37">
        <f t="shared" ref="F29" si="15">E29*0.95</f>
        <v>5633.5</v>
      </c>
      <c r="G29" s="45">
        <f t="shared" ref="G29" si="16">E29*0.9</f>
        <v>5337</v>
      </c>
      <c r="H29"/>
      <c r="I29" s="47">
        <f t="shared" ref="I29" si="17">E29*0.7</f>
        <v>4151</v>
      </c>
      <c r="J29" s="83">
        <f t="shared" ref="J29" si="18">E29*0.6</f>
        <v>3558</v>
      </c>
      <c r="K29" s="88">
        <f t="shared" ref="K29" si="19">E29*0.5</f>
        <v>2965</v>
      </c>
    </row>
    <row r="30" spans="1:11" ht="12.75" customHeight="1" x14ac:dyDescent="0.2">
      <c r="A30" s="32"/>
      <c r="B30" s="51"/>
      <c r="C30" s="51"/>
      <c r="D30" s="1" t="s">
        <v>10</v>
      </c>
      <c r="E30" s="37"/>
      <c r="F30" s="37"/>
      <c r="G30" s="45"/>
      <c r="H30"/>
      <c r="I30" s="47"/>
      <c r="J30" s="83"/>
      <c r="K30" s="88"/>
    </row>
    <row r="31" spans="1:11" ht="12.75" customHeight="1" x14ac:dyDescent="0.2">
      <c r="A31" s="32" t="s">
        <v>1</v>
      </c>
      <c r="B31" s="51" t="s">
        <v>18</v>
      </c>
      <c r="C31" s="51"/>
      <c r="D31" s="1" t="s">
        <v>9</v>
      </c>
      <c r="E31" s="37">
        <v>6480</v>
      </c>
      <c r="F31" s="37">
        <f t="shared" ref="F31" si="20">E31*0.95</f>
        <v>6156</v>
      </c>
      <c r="G31" s="45">
        <f t="shared" ref="G31" si="21">E31*0.9</f>
        <v>5832</v>
      </c>
      <c r="H31"/>
      <c r="I31" s="47">
        <f t="shared" ref="I31" si="22">E31*0.7</f>
        <v>4536</v>
      </c>
      <c r="J31" s="83">
        <f t="shared" ref="J31" si="23">E31*0.6</f>
        <v>3888</v>
      </c>
      <c r="K31" s="88">
        <f t="shared" ref="K31" si="24">E31*0.5</f>
        <v>3240</v>
      </c>
    </row>
    <row r="32" spans="1:11" ht="12.75" customHeight="1" x14ac:dyDescent="0.2">
      <c r="A32" s="32"/>
      <c r="B32" s="51"/>
      <c r="C32" s="51"/>
      <c r="D32" s="1" t="s">
        <v>10</v>
      </c>
      <c r="E32" s="37"/>
      <c r="F32" s="37"/>
      <c r="G32" s="45"/>
      <c r="H32"/>
      <c r="I32" s="47"/>
      <c r="J32" s="83"/>
      <c r="K32" s="88"/>
    </row>
    <row r="33" spans="1:11" ht="12.75" customHeight="1" x14ac:dyDescent="0.2">
      <c r="A33" s="32" t="s">
        <v>2</v>
      </c>
      <c r="B33" s="51" t="s">
        <v>19</v>
      </c>
      <c r="C33" s="51"/>
      <c r="D33" s="1" t="s">
        <v>9</v>
      </c>
      <c r="E33" s="37">
        <v>8110</v>
      </c>
      <c r="F33" s="37">
        <f t="shared" ref="F33" si="25">E33*0.95</f>
        <v>7704.5</v>
      </c>
      <c r="G33" s="45">
        <f t="shared" ref="G33" si="26">E33*0.9</f>
        <v>7299</v>
      </c>
      <c r="H33"/>
      <c r="I33" s="47">
        <f t="shared" ref="I33" si="27">E33*0.7</f>
        <v>5677</v>
      </c>
      <c r="J33" s="83">
        <f t="shared" ref="J33" si="28">E33*0.6</f>
        <v>4866</v>
      </c>
      <c r="K33" s="88">
        <f t="shared" ref="K33" si="29">E33*0.5</f>
        <v>4055</v>
      </c>
    </row>
    <row r="34" spans="1:11" ht="12.75" customHeight="1" thickBot="1" x14ac:dyDescent="0.25">
      <c r="A34" s="41"/>
      <c r="B34" s="52"/>
      <c r="C34" s="52"/>
      <c r="D34" s="2" t="s">
        <v>10</v>
      </c>
      <c r="E34" s="44"/>
      <c r="F34" s="44"/>
      <c r="G34" s="56"/>
      <c r="H34"/>
      <c r="I34" s="49"/>
      <c r="J34" s="84"/>
      <c r="K34" s="89"/>
    </row>
    <row r="35" spans="1:11" s="5" customFormat="1" ht="35.1" customHeight="1" thickBot="1" x14ac:dyDescent="0.25">
      <c r="A35" s="53" t="s">
        <v>34</v>
      </c>
      <c r="B35" s="54"/>
      <c r="C35" s="54"/>
      <c r="D35" s="54"/>
      <c r="E35" s="54"/>
      <c r="F35" s="54"/>
      <c r="G35" s="55"/>
    </row>
    <row r="36" spans="1:11" ht="12.75" customHeight="1" x14ac:dyDescent="0.2">
      <c r="A36" s="30" t="s">
        <v>3</v>
      </c>
      <c r="B36" s="50" t="s">
        <v>45</v>
      </c>
      <c r="C36" s="50"/>
      <c r="D36" s="4" t="s">
        <v>42</v>
      </c>
      <c r="E36" s="36">
        <v>4550</v>
      </c>
      <c r="F36" s="36">
        <f>E36*0.95</f>
        <v>4322.5</v>
      </c>
      <c r="G36" s="38">
        <f>E36*0.9</f>
        <v>4095</v>
      </c>
      <c r="H36"/>
      <c r="I36" s="48">
        <f>E36*0.7</f>
        <v>3185</v>
      </c>
      <c r="J36" s="82">
        <f>E36*0.6</f>
        <v>2730</v>
      </c>
      <c r="K36" s="93">
        <f>E36*0.5</f>
        <v>2275</v>
      </c>
    </row>
    <row r="37" spans="1:11" ht="12.75" customHeight="1" x14ac:dyDescent="0.2">
      <c r="A37" s="32"/>
      <c r="B37" s="51"/>
      <c r="C37" s="51"/>
      <c r="D37" s="1" t="s">
        <v>43</v>
      </c>
      <c r="E37" s="37"/>
      <c r="F37" s="37"/>
      <c r="G37" s="45"/>
      <c r="H37"/>
      <c r="I37" s="47"/>
      <c r="J37" s="83"/>
      <c r="K37" s="88"/>
    </row>
    <row r="38" spans="1:11" ht="12.75" customHeight="1" x14ac:dyDescent="0.2">
      <c r="A38" s="32" t="s">
        <v>4</v>
      </c>
      <c r="B38" s="51" t="s">
        <v>46</v>
      </c>
      <c r="C38" s="51"/>
      <c r="D38" s="1" t="s">
        <v>42</v>
      </c>
      <c r="E38" s="37">
        <v>5080</v>
      </c>
      <c r="F38" s="37">
        <f t="shared" ref="F38" si="30">E38*0.95</f>
        <v>4826</v>
      </c>
      <c r="G38" s="45">
        <f t="shared" ref="G38" si="31">E38*0.9</f>
        <v>4572</v>
      </c>
      <c r="H38"/>
      <c r="I38" s="47">
        <f t="shared" ref="I38" si="32">E38*0.7</f>
        <v>3556</v>
      </c>
      <c r="J38" s="83">
        <f t="shared" ref="J38" si="33">E38*0.6</f>
        <v>3048</v>
      </c>
      <c r="K38" s="88">
        <f t="shared" ref="K38" si="34">E38*0.5</f>
        <v>2540</v>
      </c>
    </row>
    <row r="39" spans="1:11" ht="12.75" customHeight="1" x14ac:dyDescent="0.2">
      <c r="A39" s="32"/>
      <c r="B39" s="51"/>
      <c r="C39" s="51"/>
      <c r="D39" s="1" t="s">
        <v>41</v>
      </c>
      <c r="E39" s="37"/>
      <c r="F39" s="37"/>
      <c r="G39" s="45"/>
      <c r="H39"/>
      <c r="I39" s="47"/>
      <c r="J39" s="83"/>
      <c r="K39" s="88"/>
    </row>
    <row r="40" spans="1:11" ht="12.75" customHeight="1" x14ac:dyDescent="0.2">
      <c r="A40" s="32" t="s">
        <v>1</v>
      </c>
      <c r="B40" s="51" t="s">
        <v>47</v>
      </c>
      <c r="C40" s="51"/>
      <c r="D40" s="1" t="s">
        <v>42</v>
      </c>
      <c r="E40" s="37">
        <v>5580</v>
      </c>
      <c r="F40" s="37">
        <f t="shared" ref="F40" si="35">E40*0.95</f>
        <v>5301</v>
      </c>
      <c r="G40" s="45">
        <f t="shared" ref="G40" si="36">E40*0.9</f>
        <v>5022</v>
      </c>
      <c r="H40"/>
      <c r="I40" s="47">
        <f t="shared" ref="I40" si="37">E40*0.7</f>
        <v>3905.9999999999995</v>
      </c>
      <c r="J40" s="83">
        <f t="shared" ref="J40" si="38">E40*0.6</f>
        <v>3348</v>
      </c>
      <c r="K40" s="88">
        <f t="shared" ref="K40" si="39">E40*0.5</f>
        <v>2790</v>
      </c>
    </row>
    <row r="41" spans="1:11" ht="12.75" customHeight="1" x14ac:dyDescent="0.2">
      <c r="A41" s="32"/>
      <c r="B41" s="51"/>
      <c r="C41" s="51"/>
      <c r="D41" s="1" t="s">
        <v>43</v>
      </c>
      <c r="E41" s="37"/>
      <c r="F41" s="37"/>
      <c r="G41" s="45"/>
      <c r="H41"/>
      <c r="I41" s="47"/>
      <c r="J41" s="83"/>
      <c r="K41" s="88"/>
    </row>
    <row r="42" spans="1:11" ht="12.75" customHeight="1" x14ac:dyDescent="0.2">
      <c r="A42" s="32" t="s">
        <v>2</v>
      </c>
      <c r="B42" s="51" t="s">
        <v>48</v>
      </c>
      <c r="C42" s="51"/>
      <c r="D42" s="1" t="s">
        <v>44</v>
      </c>
      <c r="E42" s="37">
        <v>7210</v>
      </c>
      <c r="F42" s="37">
        <f t="shared" ref="F42" si="40">E42*0.95</f>
        <v>6849.5</v>
      </c>
      <c r="G42" s="45">
        <f t="shared" ref="G42" si="41">E42*0.9</f>
        <v>6489</v>
      </c>
      <c r="H42"/>
      <c r="I42" s="47">
        <f t="shared" ref="I42" si="42">E42*0.7</f>
        <v>5047</v>
      </c>
      <c r="J42" s="83">
        <f t="shared" ref="J42" si="43">E42*0.6</f>
        <v>4326</v>
      </c>
      <c r="K42" s="88">
        <f t="shared" ref="K42" si="44">E42*0.5</f>
        <v>3605</v>
      </c>
    </row>
    <row r="43" spans="1:11" ht="12.75" customHeight="1" thickBot="1" x14ac:dyDescent="0.25">
      <c r="A43" s="41"/>
      <c r="B43" s="52"/>
      <c r="C43" s="52"/>
      <c r="D43" s="2" t="s">
        <v>41</v>
      </c>
      <c r="E43" s="44"/>
      <c r="F43" s="44"/>
      <c r="G43" s="56"/>
      <c r="H43"/>
      <c r="I43" s="49"/>
      <c r="J43" s="84"/>
      <c r="K43" s="89"/>
    </row>
    <row r="44" spans="1:11" s="5" customFormat="1" ht="42" customHeight="1" thickBot="1" x14ac:dyDescent="0.25">
      <c r="A44" s="53" t="s">
        <v>37</v>
      </c>
      <c r="B44" s="54"/>
      <c r="C44" s="54"/>
      <c r="D44" s="54"/>
      <c r="E44" s="54"/>
      <c r="F44" s="54"/>
      <c r="G44" s="55"/>
    </row>
    <row r="45" spans="1:11" ht="12.75" customHeight="1" x14ac:dyDescent="0.2">
      <c r="A45" s="30" t="s">
        <v>20</v>
      </c>
      <c r="B45" s="31"/>
      <c r="C45" s="31"/>
      <c r="D45" s="34" t="s">
        <v>21</v>
      </c>
      <c r="E45" s="36">
        <v>3450</v>
      </c>
      <c r="F45" s="36">
        <f>E45*0.95</f>
        <v>3277.5</v>
      </c>
      <c r="G45" s="38">
        <f>E45*0.9</f>
        <v>3105</v>
      </c>
      <c r="H45"/>
      <c r="I45" s="79">
        <f>E45*0.7</f>
        <v>2415</v>
      </c>
      <c r="J45" s="85">
        <f>E45*0.6</f>
        <v>2070</v>
      </c>
      <c r="K45" s="90">
        <f>E45*0.5</f>
        <v>1725</v>
      </c>
    </row>
    <row r="46" spans="1:11" ht="12.75" customHeight="1" x14ac:dyDescent="0.2">
      <c r="A46" s="32"/>
      <c r="B46" s="33"/>
      <c r="C46" s="33"/>
      <c r="D46" s="35"/>
      <c r="E46" s="37"/>
      <c r="F46" s="37"/>
      <c r="G46" s="45"/>
      <c r="H46"/>
      <c r="I46" s="80"/>
      <c r="J46" s="86"/>
      <c r="K46" s="91"/>
    </row>
    <row r="47" spans="1:11" ht="12.75" customHeight="1" x14ac:dyDescent="0.2">
      <c r="A47" s="32" t="s">
        <v>22</v>
      </c>
      <c r="B47" s="33"/>
      <c r="C47" s="33"/>
      <c r="D47" s="35" t="s">
        <v>23</v>
      </c>
      <c r="E47" s="37">
        <v>3700</v>
      </c>
      <c r="F47" s="37">
        <f>E47*0.95</f>
        <v>3515</v>
      </c>
      <c r="G47" s="45">
        <f>E47*0.9</f>
        <v>3330</v>
      </c>
      <c r="H47"/>
      <c r="I47" s="80">
        <f>E47*0.7</f>
        <v>2590</v>
      </c>
      <c r="J47" s="86">
        <f>E47*0.6</f>
        <v>2220</v>
      </c>
      <c r="K47" s="91">
        <f>E47*0.5</f>
        <v>1850</v>
      </c>
    </row>
    <row r="48" spans="1:11" ht="12.75" customHeight="1" thickBot="1" x14ac:dyDescent="0.25">
      <c r="A48" s="41"/>
      <c r="B48" s="42"/>
      <c r="C48" s="42"/>
      <c r="D48" s="43"/>
      <c r="E48" s="44"/>
      <c r="F48" s="44"/>
      <c r="G48" s="56"/>
      <c r="H48"/>
      <c r="I48" s="81"/>
      <c r="J48" s="87"/>
      <c r="K48" s="92"/>
    </row>
    <row r="49" spans="1:13" s="5" customFormat="1" ht="42" customHeight="1" thickBot="1" x14ac:dyDescent="0.25">
      <c r="A49" s="53" t="s">
        <v>38</v>
      </c>
      <c r="B49" s="54"/>
      <c r="C49" s="54"/>
      <c r="D49" s="54"/>
      <c r="E49" s="54"/>
      <c r="F49" s="54"/>
      <c r="G49" s="55"/>
      <c r="M49"/>
    </row>
    <row r="50" spans="1:13" ht="12.75" customHeight="1" x14ac:dyDescent="0.2">
      <c r="A50" s="30" t="s">
        <v>20</v>
      </c>
      <c r="B50" s="31"/>
      <c r="C50" s="31"/>
      <c r="D50" s="34" t="s">
        <v>21</v>
      </c>
      <c r="E50" s="36">
        <v>2460</v>
      </c>
      <c r="F50" s="36">
        <f>E50*0.95</f>
        <v>2337</v>
      </c>
      <c r="G50" s="38">
        <f>E50*0.9</f>
        <v>2214</v>
      </c>
      <c r="H50"/>
      <c r="I50" s="79">
        <f>E50*0.7</f>
        <v>1722</v>
      </c>
      <c r="J50" s="85">
        <f>E50*0.6</f>
        <v>1476</v>
      </c>
      <c r="K50" s="90">
        <f>E50*0.5</f>
        <v>1230</v>
      </c>
    </row>
    <row r="51" spans="1:13" ht="12.75" customHeight="1" x14ac:dyDescent="0.2">
      <c r="A51" s="32"/>
      <c r="B51" s="33"/>
      <c r="C51" s="33"/>
      <c r="D51" s="35"/>
      <c r="E51" s="37"/>
      <c r="F51" s="37"/>
      <c r="G51" s="45"/>
      <c r="H51"/>
      <c r="I51" s="80"/>
      <c r="J51" s="86"/>
      <c r="K51" s="91"/>
    </row>
    <row r="52" spans="1:13" ht="12.75" customHeight="1" x14ac:dyDescent="0.2">
      <c r="A52" s="32" t="s">
        <v>22</v>
      </c>
      <c r="B52" s="33"/>
      <c r="C52" s="33"/>
      <c r="D52" s="35" t="s">
        <v>23</v>
      </c>
      <c r="E52" s="37">
        <v>2640</v>
      </c>
      <c r="F52" s="37">
        <f>E52*0.95</f>
        <v>2508</v>
      </c>
      <c r="G52" s="45">
        <f>E52*0.9</f>
        <v>2376</v>
      </c>
      <c r="H52"/>
      <c r="I52" s="80">
        <f>E52*0.7</f>
        <v>1847.9999999999998</v>
      </c>
      <c r="J52" s="86">
        <f>E52*0.6</f>
        <v>1584</v>
      </c>
      <c r="K52" s="91">
        <f>E52*0.5</f>
        <v>1320</v>
      </c>
    </row>
    <row r="53" spans="1:13" ht="12.75" customHeight="1" thickBot="1" x14ac:dyDescent="0.25">
      <c r="A53" s="41"/>
      <c r="B53" s="42"/>
      <c r="C53" s="42"/>
      <c r="D53" s="43"/>
      <c r="E53" s="44"/>
      <c r="F53" s="44"/>
      <c r="G53" s="56"/>
      <c r="H53"/>
      <c r="I53" s="81"/>
      <c r="J53" s="87"/>
      <c r="K53" s="92"/>
    </row>
    <row r="54" spans="1:13" s="5" customFormat="1" ht="42" customHeight="1" thickBot="1" x14ac:dyDescent="0.25">
      <c r="A54" s="53" t="s">
        <v>39</v>
      </c>
      <c r="B54" s="54"/>
      <c r="C54" s="54"/>
      <c r="D54" s="54"/>
      <c r="E54" s="54"/>
      <c r="F54" s="54"/>
      <c r="G54" s="55"/>
      <c r="I54" s="17"/>
      <c r="J54" s="17"/>
      <c r="K54" s="17"/>
    </row>
    <row r="55" spans="1:13" ht="12.75" customHeight="1" x14ac:dyDescent="0.2">
      <c r="A55" s="30" t="s">
        <v>24</v>
      </c>
      <c r="B55" s="31"/>
      <c r="C55" s="31"/>
      <c r="D55" s="34" t="s">
        <v>25</v>
      </c>
      <c r="E55" s="36">
        <v>1350</v>
      </c>
      <c r="F55" s="36">
        <f>E55*0.95</f>
        <v>1282.5</v>
      </c>
      <c r="G55" s="38">
        <f>E55*0.9</f>
        <v>1215</v>
      </c>
      <c r="H55"/>
      <c r="I55" s="18">
        <f>E55*0.7</f>
        <v>944.99999999999989</v>
      </c>
      <c r="J55" s="20">
        <f>E55*0.6</f>
        <v>810</v>
      </c>
      <c r="K55" s="22">
        <f>E55*0.5</f>
        <v>675</v>
      </c>
    </row>
    <row r="56" spans="1:13" ht="12.75" customHeight="1" x14ac:dyDescent="0.2">
      <c r="A56" s="32"/>
      <c r="B56" s="33"/>
      <c r="C56" s="33"/>
      <c r="D56" s="35"/>
      <c r="E56" s="37"/>
      <c r="F56" s="37"/>
      <c r="G56" s="45"/>
      <c r="H56"/>
      <c r="I56" s="19"/>
      <c r="J56" s="21"/>
      <c r="K56" s="23"/>
    </row>
    <row r="57" spans="1:13" ht="12.75" customHeight="1" x14ac:dyDescent="0.2">
      <c r="A57" s="32" t="s">
        <v>20</v>
      </c>
      <c r="B57" s="33"/>
      <c r="C57" s="33"/>
      <c r="D57" s="35" t="s">
        <v>21</v>
      </c>
      <c r="E57" s="37">
        <v>1450</v>
      </c>
      <c r="F57" s="37">
        <f>E57*0.95</f>
        <v>1377.5</v>
      </c>
      <c r="G57" s="45">
        <f>E57*0.9</f>
        <v>1305</v>
      </c>
      <c r="H57"/>
      <c r="I57" s="19">
        <f>E57*0.7</f>
        <v>1014.9999999999999</v>
      </c>
      <c r="J57" s="21">
        <f>E57*0.6</f>
        <v>870</v>
      </c>
      <c r="K57" s="23">
        <f>E57*0.5</f>
        <v>725</v>
      </c>
    </row>
    <row r="58" spans="1:13" ht="12.75" customHeight="1" thickBot="1" x14ac:dyDescent="0.25">
      <c r="A58" s="41"/>
      <c r="B58" s="42"/>
      <c r="C58" s="42"/>
      <c r="D58" s="43"/>
      <c r="E58" s="44"/>
      <c r="F58" s="44"/>
      <c r="G58" s="56"/>
      <c r="H58"/>
      <c r="I58" s="24"/>
      <c r="J58" s="25"/>
      <c r="K58" s="26"/>
    </row>
    <row r="59" spans="1:13" s="5" customFormat="1" ht="42" customHeight="1" thickBot="1" x14ac:dyDescent="0.25">
      <c r="A59" s="64" t="s">
        <v>26</v>
      </c>
      <c r="B59" s="65"/>
      <c r="C59" s="65"/>
      <c r="D59" s="65"/>
      <c r="E59" s="65"/>
      <c r="F59" s="65"/>
      <c r="G59" s="66"/>
      <c r="I59" s="17"/>
      <c r="J59" s="17"/>
      <c r="K59" s="17"/>
    </row>
    <row r="60" spans="1:13" ht="12.75" customHeight="1" x14ac:dyDescent="0.2">
      <c r="A60" s="73" t="s">
        <v>27</v>
      </c>
      <c r="B60" s="74"/>
      <c r="C60" s="75"/>
      <c r="D60" s="71" t="s">
        <v>28</v>
      </c>
      <c r="E60" s="36">
        <v>2100</v>
      </c>
      <c r="F60" s="36">
        <f>E60*0.95</f>
        <v>1995</v>
      </c>
      <c r="G60" s="67">
        <f>E60*0.9</f>
        <v>1890</v>
      </c>
      <c r="H60"/>
      <c r="I60" s="69">
        <f>E60*0.7</f>
        <v>1470</v>
      </c>
      <c r="J60" s="69">
        <f>E60*0.6</f>
        <v>1260</v>
      </c>
      <c r="K60" s="69">
        <f>E60*0.5</f>
        <v>1050</v>
      </c>
      <c r="M60" s="6"/>
    </row>
    <row r="61" spans="1:13" ht="12.75" customHeight="1" thickBot="1" x14ac:dyDescent="0.25">
      <c r="A61" s="76"/>
      <c r="B61" s="77"/>
      <c r="C61" s="78"/>
      <c r="D61" s="72"/>
      <c r="E61" s="44"/>
      <c r="F61" s="44"/>
      <c r="G61" s="68"/>
      <c r="H61"/>
      <c r="I61" s="70"/>
      <c r="J61" s="70"/>
      <c r="K61" s="70"/>
    </row>
    <row r="62" spans="1:13" s="5" customFormat="1" ht="42" customHeight="1" thickBot="1" x14ac:dyDescent="0.25">
      <c r="A62" s="27" t="s">
        <v>32</v>
      </c>
      <c r="B62" s="28"/>
      <c r="C62" s="28"/>
      <c r="D62" s="28"/>
      <c r="E62" s="28"/>
      <c r="F62" s="28"/>
      <c r="G62" s="29"/>
    </row>
    <row r="63" spans="1:13" ht="12.75" customHeight="1" x14ac:dyDescent="0.2">
      <c r="A63" s="30" t="s">
        <v>29</v>
      </c>
      <c r="B63" s="31"/>
      <c r="C63" s="31"/>
      <c r="D63" s="34" t="s">
        <v>30</v>
      </c>
      <c r="E63" s="36">
        <v>8000</v>
      </c>
      <c r="F63" s="36">
        <f>E63*0.95</f>
        <v>7600</v>
      </c>
      <c r="G63" s="38">
        <f>E63*0.9</f>
        <v>7200</v>
      </c>
      <c r="H63"/>
      <c r="I63" s="18">
        <f>E63*0.7</f>
        <v>5600</v>
      </c>
      <c r="J63" s="20">
        <f>E63*0.6</f>
        <v>4800</v>
      </c>
      <c r="K63" s="22">
        <f>E63*0.5</f>
        <v>4000</v>
      </c>
    </row>
    <row r="64" spans="1:13" ht="12.75" customHeight="1" x14ac:dyDescent="0.2">
      <c r="A64" s="32"/>
      <c r="B64" s="33"/>
      <c r="C64" s="33"/>
      <c r="D64" s="35"/>
      <c r="E64" s="37"/>
      <c r="F64" s="37"/>
      <c r="G64" s="39"/>
      <c r="H64"/>
      <c r="I64" s="19"/>
      <c r="J64" s="21"/>
      <c r="K64" s="23"/>
    </row>
    <row r="65" spans="1:11" ht="12.75" customHeight="1" x14ac:dyDescent="0.2">
      <c r="A65" s="40" t="s">
        <v>31</v>
      </c>
      <c r="B65" s="33"/>
      <c r="C65" s="33"/>
      <c r="D65" s="35" t="s">
        <v>30</v>
      </c>
      <c r="E65" s="37">
        <v>7000</v>
      </c>
      <c r="F65" s="37">
        <f>E65*0.95</f>
        <v>6650</v>
      </c>
      <c r="G65" s="45">
        <f>E65*0.9</f>
        <v>6300</v>
      </c>
      <c r="H65"/>
      <c r="I65" s="19">
        <f>E65*0.7</f>
        <v>4900</v>
      </c>
      <c r="J65" s="21">
        <f>E65*0.6</f>
        <v>4200</v>
      </c>
      <c r="K65" s="23">
        <f>E65*0.5</f>
        <v>3500</v>
      </c>
    </row>
    <row r="66" spans="1:11" ht="12.75" customHeight="1" thickBot="1" x14ac:dyDescent="0.25">
      <c r="A66" s="41"/>
      <c r="B66" s="42"/>
      <c r="C66" s="42"/>
      <c r="D66" s="43"/>
      <c r="E66" s="44"/>
      <c r="F66" s="44"/>
      <c r="G66" s="46"/>
      <c r="H66"/>
      <c r="I66" s="24"/>
      <c r="J66" s="25"/>
      <c r="K66" s="26"/>
    </row>
  </sheetData>
  <mergeCells count="180">
    <mergeCell ref="K18:K19"/>
    <mergeCell ref="K20:K21"/>
    <mergeCell ref="K22:K23"/>
    <mergeCell ref="K24:K25"/>
    <mergeCell ref="K27:K28"/>
    <mergeCell ref="K29:K30"/>
    <mergeCell ref="K31:K32"/>
    <mergeCell ref="K33:K34"/>
    <mergeCell ref="K36:K37"/>
    <mergeCell ref="J60:J61"/>
    <mergeCell ref="K60:K61"/>
    <mergeCell ref="J38:J39"/>
    <mergeCell ref="J40:J41"/>
    <mergeCell ref="J42:J43"/>
    <mergeCell ref="J45:J46"/>
    <mergeCell ref="J47:J48"/>
    <mergeCell ref="J50:J51"/>
    <mergeCell ref="J52:J53"/>
    <mergeCell ref="J55:J56"/>
    <mergeCell ref="J57:J58"/>
    <mergeCell ref="K38:K39"/>
    <mergeCell ref="K40:K41"/>
    <mergeCell ref="K42:K43"/>
    <mergeCell ref="K45:K46"/>
    <mergeCell ref="K47:K48"/>
    <mergeCell ref="K50:K51"/>
    <mergeCell ref="K52:K53"/>
    <mergeCell ref="K55:K56"/>
    <mergeCell ref="K57:K58"/>
    <mergeCell ref="J18:J19"/>
    <mergeCell ref="J20:J21"/>
    <mergeCell ref="J22:J23"/>
    <mergeCell ref="J24:J25"/>
    <mergeCell ref="J27:J28"/>
    <mergeCell ref="J29:J30"/>
    <mergeCell ref="J31:J32"/>
    <mergeCell ref="J33:J34"/>
    <mergeCell ref="J36:J37"/>
    <mergeCell ref="I45:I46"/>
    <mergeCell ref="A47:C48"/>
    <mergeCell ref="D47:D48"/>
    <mergeCell ref="E47:E48"/>
    <mergeCell ref="F47:F48"/>
    <mergeCell ref="G47:G48"/>
    <mergeCell ref="I47:I48"/>
    <mergeCell ref="I50:I51"/>
    <mergeCell ref="I52:I53"/>
    <mergeCell ref="I55:I56"/>
    <mergeCell ref="I57:I58"/>
    <mergeCell ref="A57:C58"/>
    <mergeCell ref="D57:D58"/>
    <mergeCell ref="E57:E58"/>
    <mergeCell ref="F57:F58"/>
    <mergeCell ref="G57:G58"/>
    <mergeCell ref="A59:G59"/>
    <mergeCell ref="E60:E61"/>
    <mergeCell ref="F60:F61"/>
    <mergeCell ref="G60:G61"/>
    <mergeCell ref="I60:I61"/>
    <mergeCell ref="D60:D61"/>
    <mergeCell ref="A60:C61"/>
    <mergeCell ref="E15:G15"/>
    <mergeCell ref="B16:C16"/>
    <mergeCell ref="A15:A16"/>
    <mergeCell ref="B15:D15"/>
    <mergeCell ref="E52:E53"/>
    <mergeCell ref="F52:F53"/>
    <mergeCell ref="G52:G53"/>
    <mergeCell ref="E27:E28"/>
    <mergeCell ref="A29:A30"/>
    <mergeCell ref="F27:F28"/>
    <mergeCell ref="B38:C39"/>
    <mergeCell ref="E38:E39"/>
    <mergeCell ref="A38:A39"/>
    <mergeCell ref="A31:A32"/>
    <mergeCell ref="B31:C32"/>
    <mergeCell ref="F29:F30"/>
    <mergeCell ref="G31:G32"/>
    <mergeCell ref="G33:G34"/>
    <mergeCell ref="B33:C34"/>
    <mergeCell ref="F31:F32"/>
    <mergeCell ref="E31:E32"/>
    <mergeCell ref="G29:G30"/>
    <mergeCell ref="G27:G28"/>
    <mergeCell ref="A27:A28"/>
    <mergeCell ref="A54:G54"/>
    <mergeCell ref="A55:C56"/>
    <mergeCell ref="D55:D56"/>
    <mergeCell ref="E55:E56"/>
    <mergeCell ref="F55:F56"/>
    <mergeCell ref="G55:G56"/>
    <mergeCell ref="A52:C53"/>
    <mergeCell ref="D52:D53"/>
    <mergeCell ref="A45:C46"/>
    <mergeCell ref="D45:D46"/>
    <mergeCell ref="E45:E46"/>
    <mergeCell ref="F45:F46"/>
    <mergeCell ref="G45:G46"/>
    <mergeCell ref="B27:C28"/>
    <mergeCell ref="F42:F43"/>
    <mergeCell ref="G42:G43"/>
    <mergeCell ref="E42:E43"/>
    <mergeCell ref="G40:G41"/>
    <mergeCell ref="A40:A41"/>
    <mergeCell ref="B29:C30"/>
    <mergeCell ref="E29:E30"/>
    <mergeCell ref="G38:G39"/>
    <mergeCell ref="F38:F39"/>
    <mergeCell ref="F36:F37"/>
    <mergeCell ref="G36:G37"/>
    <mergeCell ref="A35:G35"/>
    <mergeCell ref="A33:A34"/>
    <mergeCell ref="E33:E34"/>
    <mergeCell ref="F33:F34"/>
    <mergeCell ref="A26:G26"/>
    <mergeCell ref="G24:G25"/>
    <mergeCell ref="F24:F25"/>
    <mergeCell ref="E24:E25"/>
    <mergeCell ref="B24:C25"/>
    <mergeCell ref="A24:A25"/>
    <mergeCell ref="G22:G23"/>
    <mergeCell ref="F22:F23"/>
    <mergeCell ref="E22:E23"/>
    <mergeCell ref="B22:C23"/>
    <mergeCell ref="A36:A37"/>
    <mergeCell ref="B36:C37"/>
    <mergeCell ref="E36:E37"/>
    <mergeCell ref="B40:C41"/>
    <mergeCell ref="E40:E41"/>
    <mergeCell ref="B42:C43"/>
    <mergeCell ref="A49:G49"/>
    <mergeCell ref="A50:C51"/>
    <mergeCell ref="D50:D51"/>
    <mergeCell ref="E50:E51"/>
    <mergeCell ref="F50:F51"/>
    <mergeCell ref="G50:G51"/>
    <mergeCell ref="F40:F41"/>
    <mergeCell ref="A42:A43"/>
    <mergeCell ref="A44:G44"/>
    <mergeCell ref="I38:I39"/>
    <mergeCell ref="I36:I37"/>
    <mergeCell ref="I27:I28"/>
    <mergeCell ref="I29:I30"/>
    <mergeCell ref="I31:I32"/>
    <mergeCell ref="I33:I34"/>
    <mergeCell ref="I40:I41"/>
    <mergeCell ref="I42:I43"/>
    <mergeCell ref="A17:G17"/>
    <mergeCell ref="A18:A19"/>
    <mergeCell ref="B18:C19"/>
    <mergeCell ref="E18:E19"/>
    <mergeCell ref="F18:F19"/>
    <mergeCell ref="G18:G19"/>
    <mergeCell ref="I18:I19"/>
    <mergeCell ref="A20:A21"/>
    <mergeCell ref="B20:C21"/>
    <mergeCell ref="E20:E21"/>
    <mergeCell ref="F20:F21"/>
    <mergeCell ref="G20:G21"/>
    <mergeCell ref="I20:I21"/>
    <mergeCell ref="A22:A23"/>
    <mergeCell ref="I22:I23"/>
    <mergeCell ref="I24:I25"/>
    <mergeCell ref="I63:I64"/>
    <mergeCell ref="J63:J64"/>
    <mergeCell ref="K63:K64"/>
    <mergeCell ref="I65:I66"/>
    <mergeCell ref="J65:J66"/>
    <mergeCell ref="K65:K66"/>
    <mergeCell ref="A62:G62"/>
    <mergeCell ref="A63:C64"/>
    <mergeCell ref="D63:D64"/>
    <mergeCell ref="E63:E64"/>
    <mergeCell ref="F63:F64"/>
    <mergeCell ref="G63:G64"/>
    <mergeCell ref="A65:C66"/>
    <mergeCell ref="D65:D66"/>
    <mergeCell ref="E65:E66"/>
    <mergeCell ref="F65:F66"/>
    <mergeCell ref="G65:G66"/>
  </mergeCells>
  <phoneticPr fontId="6" type="noConversion"/>
  <pageMargins left="0.25" right="0.25" top="0.75" bottom="0.75" header="0.3" footer="0.3"/>
  <pageSetup paperSize="9" scale="79" fitToHeight="0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6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6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>Home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Марла</cp:lastModifiedBy>
  <cp:lastPrinted>2024-09-10T09:26:29Z</cp:lastPrinted>
  <dcterms:created xsi:type="dcterms:W3CDTF">2009-01-13T11:32:17Z</dcterms:created>
  <dcterms:modified xsi:type="dcterms:W3CDTF">2025-04-09T09:50:39Z</dcterms:modified>
</cp:coreProperties>
</file>